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32 от 05.12.2024 Решение о внес.изм\"/>
    </mc:Choice>
  </mc:AlternateContent>
  <xr:revisionPtr revIDLastSave="0" documentId="13_ncr:1_{8F2BDCF9-275C-4A81-A7AC-BFC0D9DD13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U30" i="1" l="1"/>
  <c r="U16" i="1" s="1"/>
  <c r="U17" i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O15" i="1" l="1"/>
</calcChain>
</file>

<file path=xl/sharedStrings.xml><?xml version="1.0" encoding="utf-8"?>
<sst xmlns="http://schemas.openxmlformats.org/spreadsheetml/2006/main" count="454" uniqueCount="178">
  <si>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</si>
  <si>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</si>
  <si>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</si>
  <si>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</si>
  <si>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</si>
  <si>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</si>
  <si>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</si>
  <si>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</si>
  <si>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</si>
  <si>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</si>
  <si>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</si>
  <si>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</si>
  <si>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</si>
  <si>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</si>
  <si>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</si>
  <si>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</si>
  <si>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</si>
  <si>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</si>
  <si>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</si>
  <si>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</si>
  <si>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</si>
  <si>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</si>
  <si>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</si>
  <si>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</si>
  <si>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</si>
  <si>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</si>
  <si>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</si>
  <si>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</si>
  <si>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</si>
  <si>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</si>
  <si>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</si>
  <si>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</si>
  <si>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</si>
  <si>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</si>
  <si>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</si>
  <si>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</si>
  <si>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</si>
  <si>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</si>
  <si>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</si>
  <si>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</si>
  <si>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</si>
  <si>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</si>
  <si>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</si>
  <si>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</si>
  <si>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</si>
  <si>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</si>
  <si>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</si>
  <si>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</si>
  <si>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</si>
  <si>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</si>
  <si>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</si>
  <si>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</si>
  <si>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</si>
  <si>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</si>
  <si>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</si>
  <si>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</si>
  <si>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</si>
  <si>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</si>
  <si>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</si>
  <si>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</si>
  <si>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</si>
  <si>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</si>
  <si>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</si>
  <si>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</si>
  <si>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</si>
  <si>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</si>
  <si>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</si>
  <si>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</si>
  <si>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</si>
  <si>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</si>
  <si>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</si>
  <si>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</si>
  <si>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</si>
  <si>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</si>
  <si>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</si>
  <si>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</si>
  <si>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</si>
  <si>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</si>
  <si>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</si>
  <si>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</si>
  <si>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</si>
  <si>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</si>
  <si>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</si>
  <si>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</si>
  <si>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</si>
  <si>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</si>
  <si>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</si>
  <si>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</si>
  <si>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</si>
  <si>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</si>
  <si>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</si>
  <si>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</si>
  <si>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</si>
  <si>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</si>
  <si>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</si>
  <si>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</si>
  <si>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</si>
  <si>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</si>
  <si>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</si>
  <si>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</si>
  <si>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</si>
  <si>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</si>
  <si>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</si>
  <si>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</si>
  <si>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</si>
  <si>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</si>
  <si>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</si>
  <si>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</si>
  <si>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</si>
  <si>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</si>
  <si>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</si>
  <si>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</si>
  <si>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</si>
  <si>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</si>
  <si>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</si>
  <si>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</si>
  <si>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</si>
  <si>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</si>
  <si>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</si>
  <si>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</si>
  <si>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</si>
  <si>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</si>
  <si>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</si>
  <si>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</si>
  <si>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</si>
  <si>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</si>
  <si>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</si>
  <si>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</si>
  <si>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</si>
  <si>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</si>
  <si>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</si>
  <si>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</si>
  <si>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</si>
  <si>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</si>
  <si>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</si>
  <si>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</si>
  <si>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</si>
  <si>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</si>
  <si>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</si>
  <si>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</si>
  <si>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</si>
  <si>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</si>
  <si>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</si>
  <si>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</si>
  <si>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</si>
  <si>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</si>
  <si>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</si>
  <si>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</si>
  <si>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</si>
  <si>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</si>
  <si>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</si>
  <si>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</si>
  <si>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</si>
  <si>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</si>
  <si>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</si>
  <si>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</si>
  <si>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</si>
  <si>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</si>
  <si>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</si>
  <si>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</si>
  <si>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</si>
  <si>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</si>
  <si>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</si>
  <si>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</si>
  <si>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</si>
  <si>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</si>
  <si>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</si>
  <si>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</si>
  <si>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</si>
  <si>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</si>
  <si>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</si>
  <si>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</si>
  <si>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</si>
  <si>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11.1.00.20450</t>
  </si>
  <si>
    <t>244</t>
  </si>
  <si>
    <t>Расходы на закупку товаров, работ и услуг для ремонта, содержания административного здания</t>
  </si>
  <si>
    <t>Приложение 4 к  решению</t>
  </si>
  <si>
    <t xml:space="preserve">Собрания депутатов Митякинского сельского поселения№32 от 05.12.2024 г. "О внесении изменений в решение Собрания  депутатов Митякинского сельского поселения  № 34 от 27.12.2023 г.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</si>
</sst>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2" fontId="17" fillId="0" borderId="7" xfId="0" applyNumberFormat="1" applyFont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center"/>
    </xf>
    <xf numFmtId="49" fontId="20" fillId="0" borderId="1" xfId="0" applyNumberFormat="1" applyFont="1" applyBorder="1" applyAlignment="1">
      <alignment horizontal="right" vertical="center"/>
    </xf>
    <xf numFmtId="49" fontId="21" fillId="0" borderId="1" xfId="0" applyNumberFormat="1" applyFont="1" applyBorder="1" applyAlignment="1">
      <alignment horizontal="right" vertical="center"/>
    </xf>
    <xf numFmtId="49" fontId="23" fillId="0" borderId="2" xfId="0" applyNumberFormat="1" applyFont="1" applyBorder="1" applyAlignment="1">
      <alignment horizontal="justify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Border="1" applyAlignment="1">
      <alignment horizontal="justify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/>
    </xf>
    <xf numFmtId="49" fontId="23" fillId="0" borderId="1" xfId="0" applyNumberFormat="1" applyFont="1" applyBorder="1" applyAlignment="1">
      <alignment horizontal="justify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/>
    </xf>
    <xf numFmtId="164" fontId="23" fillId="0" borderId="1" xfId="0" applyNumberFormat="1" applyFont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0" fontId="14" fillId="0" borderId="0" xfId="0" applyFont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topLeftCell="A85" zoomScaleNormal="100" workbookViewId="0">
      <selection activeCell="AW9" sqref="AW9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9"/>
      <c r="T4" s="40"/>
      <c r="U4" s="40"/>
      <c r="V4" s="41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1" t="s">
        <v>176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1" t="s">
        <v>177</v>
      </c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102" t="s">
        <v>164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3" t="s">
        <v>0</v>
      </c>
      <c r="AK11" s="103"/>
      <c r="AL11" s="103"/>
      <c r="AM11" s="103"/>
      <c r="AN11" s="103"/>
      <c r="AO11" s="103"/>
      <c r="AP11" s="5"/>
      <c r="AQ11" s="5"/>
      <c r="AR11" s="5"/>
      <c r="AS11" s="5"/>
      <c r="AT11" s="5"/>
    </row>
    <row r="12" spans="1:50" ht="15" customHeight="1" x14ac:dyDescent="0.25">
      <c r="A12" s="92" t="s">
        <v>13</v>
      </c>
      <c r="B12" s="92" t="s">
        <v>9</v>
      </c>
      <c r="C12" s="92" t="s">
        <v>10</v>
      </c>
      <c r="D12" s="93" t="s">
        <v>11</v>
      </c>
      <c r="E12" s="94" t="s">
        <v>11</v>
      </c>
      <c r="F12" s="94" t="s">
        <v>11</v>
      </c>
      <c r="G12" s="94" t="s">
        <v>11</v>
      </c>
      <c r="H12" s="94" t="s">
        <v>11</v>
      </c>
      <c r="I12" s="94" t="s">
        <v>11</v>
      </c>
      <c r="J12" s="94" t="s">
        <v>11</v>
      </c>
      <c r="K12" s="94" t="s">
        <v>11</v>
      </c>
      <c r="L12" s="94" t="s">
        <v>11</v>
      </c>
      <c r="M12" s="94" t="s">
        <v>11</v>
      </c>
      <c r="N12" s="94" t="s">
        <v>11</v>
      </c>
      <c r="O12" s="94" t="s">
        <v>11</v>
      </c>
      <c r="P12" s="94" t="s">
        <v>11</v>
      </c>
      <c r="Q12" s="94" t="s">
        <v>11</v>
      </c>
      <c r="R12" s="95" t="s">
        <v>11</v>
      </c>
      <c r="S12" s="99" t="s">
        <v>12</v>
      </c>
      <c r="T12" s="92" t="s">
        <v>13</v>
      </c>
      <c r="U12" s="92" t="s">
        <v>150</v>
      </c>
      <c r="V12" s="92" t="s">
        <v>2</v>
      </c>
      <c r="W12" s="92" t="s">
        <v>3</v>
      </c>
      <c r="X12" s="92" t="s">
        <v>4</v>
      </c>
      <c r="Y12" s="92" t="s">
        <v>5</v>
      </c>
      <c r="Z12" s="92" t="s">
        <v>1</v>
      </c>
      <c r="AA12" s="92" t="s">
        <v>2</v>
      </c>
      <c r="AB12" s="92" t="s">
        <v>3</v>
      </c>
      <c r="AC12" s="92" t="s">
        <v>4</v>
      </c>
      <c r="AD12" s="92" t="s">
        <v>5</v>
      </c>
      <c r="AE12" s="92" t="s">
        <v>1</v>
      </c>
      <c r="AF12" s="92" t="s">
        <v>2</v>
      </c>
      <c r="AG12" s="92" t="s">
        <v>3</v>
      </c>
      <c r="AH12" s="92" t="s">
        <v>4</v>
      </c>
      <c r="AI12" s="92" t="s">
        <v>5</v>
      </c>
      <c r="AJ12" s="92" t="s">
        <v>158</v>
      </c>
      <c r="AK12" s="92" t="s">
        <v>14</v>
      </c>
      <c r="AL12" s="92" t="s">
        <v>15</v>
      </c>
      <c r="AM12" s="92" t="s">
        <v>16</v>
      </c>
      <c r="AN12" s="92" t="s">
        <v>17</v>
      </c>
      <c r="AO12" s="92" t="s">
        <v>165</v>
      </c>
      <c r="AP12" s="99" t="s">
        <v>18</v>
      </c>
      <c r="AQ12" s="99" t="s">
        <v>19</v>
      </c>
      <c r="AR12" s="99" t="s">
        <v>20</v>
      </c>
      <c r="AS12" s="99" t="s">
        <v>21</v>
      </c>
      <c r="AT12" s="92" t="s">
        <v>13</v>
      </c>
    </row>
    <row r="13" spans="1:50" ht="12.75" customHeight="1" x14ac:dyDescent="0.25">
      <c r="A13" s="92"/>
      <c r="B13" s="92" t="s">
        <v>6</v>
      </c>
      <c r="C13" s="92" t="s">
        <v>7</v>
      </c>
      <c r="D13" s="96" t="s">
        <v>8</v>
      </c>
      <c r="E13" s="97" t="s">
        <v>8</v>
      </c>
      <c r="F13" s="97" t="s">
        <v>8</v>
      </c>
      <c r="G13" s="97" t="s">
        <v>8</v>
      </c>
      <c r="H13" s="97" t="s">
        <v>8</v>
      </c>
      <c r="I13" s="97" t="s">
        <v>8</v>
      </c>
      <c r="J13" s="97" t="s">
        <v>8</v>
      </c>
      <c r="K13" s="97" t="s">
        <v>8</v>
      </c>
      <c r="L13" s="97" t="s">
        <v>8</v>
      </c>
      <c r="M13" s="97" t="s">
        <v>8</v>
      </c>
      <c r="N13" s="97" t="s">
        <v>8</v>
      </c>
      <c r="O13" s="97" t="s">
        <v>8</v>
      </c>
      <c r="P13" s="97" t="s">
        <v>8</v>
      </c>
      <c r="Q13" s="97" t="s">
        <v>8</v>
      </c>
      <c r="R13" s="98" t="s">
        <v>8</v>
      </c>
      <c r="S13" s="100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 t="s">
        <v>1</v>
      </c>
      <c r="AK13" s="92" t="s">
        <v>2</v>
      </c>
      <c r="AL13" s="92" t="s">
        <v>3</v>
      </c>
      <c r="AM13" s="92" t="s">
        <v>4</v>
      </c>
      <c r="AN13" s="92" t="s">
        <v>5</v>
      </c>
      <c r="AO13" s="92" t="s">
        <v>1</v>
      </c>
      <c r="AP13" s="100" t="s">
        <v>2</v>
      </c>
      <c r="AQ13" s="100" t="s">
        <v>3</v>
      </c>
      <c r="AR13" s="100" t="s">
        <v>4</v>
      </c>
      <c r="AS13" s="100" t="s">
        <v>5</v>
      </c>
      <c r="AT13" s="92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79">
        <f>U16+U48+U53+U57+U63+U81+U85+U89</f>
        <v>20441.400000000001</v>
      </c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79">
        <v>11336.2</v>
      </c>
      <c r="AK15" s="86">
        <f t="shared" ref="AK15:AO15" si="0">AK16+AK48+AK53+AK57+AK63+AK81+AK85+AK89</f>
        <v>4393.2</v>
      </c>
      <c r="AL15" s="86">
        <f t="shared" si="0"/>
        <v>4393.2</v>
      </c>
      <c r="AM15" s="86">
        <f t="shared" si="0"/>
        <v>4393.2</v>
      </c>
      <c r="AN15" s="86">
        <f t="shared" si="0"/>
        <v>4393.2</v>
      </c>
      <c r="AO15" s="79">
        <f t="shared" si="0"/>
        <v>10789.699999999999</v>
      </c>
      <c r="AP15" s="9"/>
      <c r="AQ15" s="9"/>
      <c r="AR15" s="9"/>
      <c r="AS15" s="9"/>
      <c r="AT15" s="8" t="s">
        <v>22</v>
      </c>
      <c r="AV15" s="85"/>
      <c r="AW15" s="85"/>
      <c r="AX15" s="85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79">
        <f>U17+U27+U30</f>
        <v>9585</v>
      </c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79">
        <v>8134.7</v>
      </c>
      <c r="AK16" s="86">
        <f t="shared" ref="AK16:AN16" si="1">AK17+AK27+AK30</f>
        <v>4393.2</v>
      </c>
      <c r="AL16" s="86">
        <f t="shared" si="1"/>
        <v>4393.2</v>
      </c>
      <c r="AM16" s="86">
        <f t="shared" si="1"/>
        <v>4393.2</v>
      </c>
      <c r="AN16" s="86">
        <f t="shared" si="1"/>
        <v>4393.2</v>
      </c>
      <c r="AO16" s="79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0">
        <f>U19+U21+U22+U24</f>
        <v>8414.9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0">
        <v>7860.9</v>
      </c>
      <c r="AK17" s="81">
        <f t="shared" ref="AK17:AO17" si="2">AK19+AK21+AK22+AK24</f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0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0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0"/>
      <c r="AK18" s="81"/>
      <c r="AL18" s="81"/>
      <c r="AM18" s="81"/>
      <c r="AN18" s="81"/>
      <c r="AO18" s="80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0">
        <v>7260</v>
      </c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0">
        <v>7387.9</v>
      </c>
      <c r="AK19" s="81">
        <v>4149.5</v>
      </c>
      <c r="AL19" s="81">
        <v>4149.5</v>
      </c>
      <c r="AM19" s="81">
        <v>4149.5</v>
      </c>
      <c r="AN19" s="81">
        <v>4149.5</v>
      </c>
      <c r="AO19" s="80">
        <v>7582.2</v>
      </c>
      <c r="AP19" s="12"/>
      <c r="AQ19" s="12"/>
      <c r="AR19" s="12"/>
      <c r="AS19" s="12"/>
      <c r="AT19" s="10" t="s">
        <v>30</v>
      </c>
      <c r="AU19" s="85"/>
      <c r="AV19" s="85"/>
      <c r="AW19" s="85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0">
        <v>350.4</v>
      </c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>
        <v>364.4</v>
      </c>
      <c r="AK21" s="80">
        <v>243.7</v>
      </c>
      <c r="AL21" s="80">
        <v>243.7</v>
      </c>
      <c r="AM21" s="80">
        <v>243.7</v>
      </c>
      <c r="AN21" s="80">
        <v>243.7</v>
      </c>
      <c r="AO21" s="80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0">
        <v>804.3</v>
      </c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>
        <v>108.4</v>
      </c>
      <c r="AK22" s="80"/>
      <c r="AL22" s="80"/>
      <c r="AM22" s="80"/>
      <c r="AN22" s="80"/>
      <c r="AO22" s="80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0">
        <v>0.2</v>
      </c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>
        <v>0.2</v>
      </c>
      <c r="AK24" s="80"/>
      <c r="AL24" s="80"/>
      <c r="AM24" s="80"/>
      <c r="AN24" s="80"/>
      <c r="AO24" s="80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0">
        <v>0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>
        <v>0</v>
      </c>
      <c r="AK25" s="80"/>
      <c r="AL25" s="80"/>
      <c r="AM25" s="80"/>
      <c r="AN25" s="80"/>
      <c r="AO25" s="80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0">
        <v>0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>
        <v>0</v>
      </c>
      <c r="AK26" s="80"/>
      <c r="AL26" s="80"/>
      <c r="AM26" s="80"/>
      <c r="AN26" s="80"/>
      <c r="AO26" s="80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0">
        <v>5</v>
      </c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>
        <v>0</v>
      </c>
      <c r="AK27" s="80"/>
      <c r="AL27" s="80"/>
      <c r="AM27" s="80"/>
      <c r="AN27" s="80"/>
      <c r="AO27" s="80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0">
        <v>5</v>
      </c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>
        <v>0</v>
      </c>
      <c r="AK29" s="80"/>
      <c r="AL29" s="80"/>
      <c r="AM29" s="80"/>
      <c r="AN29" s="80"/>
      <c r="AO29" s="80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0">
        <f>U32+U34+U36+U38+U42+U43+U44+U46+U47+U40+U41+U45</f>
        <v>1165.1000000000001</v>
      </c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2">
        <f t="shared" ref="AJ30:AO30" si="3">AJ32+AJ34+AJ36+AJ38+AJ40+AJ42+AJ44+AJ46</f>
        <v>273.8</v>
      </c>
      <c r="AK30" s="80">
        <f t="shared" si="3"/>
        <v>0</v>
      </c>
      <c r="AL30" s="80">
        <f t="shared" si="3"/>
        <v>0</v>
      </c>
      <c r="AM30" s="80">
        <f t="shared" si="3"/>
        <v>0</v>
      </c>
      <c r="AN30" s="80">
        <f t="shared" si="3"/>
        <v>0</v>
      </c>
      <c r="AO30" s="82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1">
        <v>410.2</v>
      </c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>
        <v>0</v>
      </c>
      <c r="AK32" s="80"/>
      <c r="AL32" s="80"/>
      <c r="AM32" s="80"/>
      <c r="AN32" s="80"/>
      <c r="AO32" s="80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0">
        <v>0</v>
      </c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>
        <v>0</v>
      </c>
      <c r="AK34" s="80"/>
      <c r="AL34" s="80"/>
      <c r="AM34" s="80"/>
      <c r="AN34" s="80"/>
      <c r="AO34" s="80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0">
        <v>137</v>
      </c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>
        <v>0</v>
      </c>
      <c r="AK36" s="80"/>
      <c r="AL36" s="80"/>
      <c r="AM36" s="80"/>
      <c r="AN36" s="80"/>
      <c r="AO36" s="80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0">
        <v>20</v>
      </c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>
        <v>0</v>
      </c>
      <c r="AK38" s="80"/>
      <c r="AL38" s="80"/>
      <c r="AM38" s="80"/>
      <c r="AN38" s="80"/>
      <c r="AO38" s="80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0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0">
        <v>39.700000000000003</v>
      </c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>
        <v>0</v>
      </c>
      <c r="AK40" s="89"/>
      <c r="AL40" s="89"/>
      <c r="AM40" s="89"/>
      <c r="AN40" s="89"/>
      <c r="AO40" s="89">
        <v>0</v>
      </c>
      <c r="AP40" s="12"/>
      <c r="AQ40" s="12"/>
      <c r="AR40" s="12"/>
      <c r="AS40" s="12"/>
      <c r="AT40" s="13" t="s">
        <v>64</v>
      </c>
    </row>
    <row r="41" spans="1:46" ht="31.5" customHeight="1" x14ac:dyDescent="0.25">
      <c r="A41" s="91" t="s">
        <v>175</v>
      </c>
      <c r="B41" s="11" t="s">
        <v>24</v>
      </c>
      <c r="C41" s="11" t="s">
        <v>49</v>
      </c>
      <c r="D41" s="11" t="s">
        <v>173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174</v>
      </c>
      <c r="T41" s="13"/>
      <c r="U41" s="80">
        <v>293</v>
      </c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>
        <v>0</v>
      </c>
      <c r="AK41" s="80"/>
      <c r="AL41" s="80"/>
      <c r="AM41" s="80"/>
      <c r="AN41" s="80"/>
      <c r="AO41" s="80">
        <v>0</v>
      </c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0">
        <v>0</v>
      </c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>
        <v>0</v>
      </c>
      <c r="AK42" s="80"/>
      <c r="AL42" s="80"/>
      <c r="AM42" s="80"/>
      <c r="AN42" s="80"/>
      <c r="AO42" s="80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7">
        <v>0</v>
      </c>
      <c r="AK43" s="81"/>
      <c r="AL43" s="81"/>
      <c r="AM43" s="81"/>
      <c r="AN43" s="81"/>
      <c r="AO43" s="87">
        <v>0</v>
      </c>
      <c r="AP43" s="12"/>
      <c r="AQ43" s="12"/>
      <c r="AR43" s="12"/>
      <c r="AS43" s="12"/>
      <c r="AT43" s="10" t="s">
        <v>68</v>
      </c>
    </row>
    <row r="44" spans="1:46" ht="84.7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0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2">
        <v>273.8</v>
      </c>
      <c r="AK44" s="81"/>
      <c r="AL44" s="81"/>
      <c r="AM44" s="81"/>
      <c r="AN44" s="81"/>
      <c r="AO44" s="82">
        <v>518.4</v>
      </c>
      <c r="AP44" s="12"/>
      <c r="AQ44" s="12"/>
      <c r="AR44" s="12"/>
      <c r="AS44" s="12"/>
      <c r="AT44" s="10" t="s">
        <v>70</v>
      </c>
    </row>
    <row r="45" spans="1:46" ht="33.75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0">
        <v>262.7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v>0</v>
      </c>
      <c r="AK46" s="80"/>
      <c r="AL46" s="80"/>
      <c r="AM46" s="80"/>
      <c r="AN46" s="80"/>
      <c r="AO46" s="80">
        <v>0</v>
      </c>
      <c r="AP46" s="12"/>
      <c r="AQ46" s="12"/>
      <c r="AR46" s="12"/>
      <c r="AS46" s="12"/>
      <c r="AT46" s="13" t="s">
        <v>71</v>
      </c>
    </row>
    <row r="47" spans="1:46" ht="39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11" t="s">
        <v>36</v>
      </c>
      <c r="T47" s="10"/>
      <c r="U47" s="80">
        <v>2.5</v>
      </c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>
        <v>0</v>
      </c>
      <c r="AK47" s="89"/>
      <c r="AL47" s="89"/>
      <c r="AM47" s="89"/>
      <c r="AN47" s="89"/>
      <c r="AO47" s="89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79">
        <f>U49</f>
        <v>361.6</v>
      </c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>
        <f t="shared" ref="AJ48:AO48" si="4">AJ49</f>
        <v>387.4</v>
      </c>
      <c r="AK48" s="80">
        <f t="shared" si="4"/>
        <v>0</v>
      </c>
      <c r="AL48" s="80">
        <f t="shared" si="4"/>
        <v>0</v>
      </c>
      <c r="AM48" s="80">
        <f t="shared" si="4"/>
        <v>0</v>
      </c>
      <c r="AN48" s="80">
        <f t="shared" si="4"/>
        <v>0</v>
      </c>
      <c r="AO48" s="79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0">
        <f>U51+U52</f>
        <v>361.6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80">
        <f t="shared" ref="AJ49:AO49" si="5">AJ51+AJ52</f>
        <v>387.4</v>
      </c>
      <c r="AK49" s="79">
        <f t="shared" si="5"/>
        <v>0</v>
      </c>
      <c r="AL49" s="79">
        <f t="shared" si="5"/>
        <v>0</v>
      </c>
      <c r="AM49" s="79">
        <f t="shared" si="5"/>
        <v>0</v>
      </c>
      <c r="AN49" s="79">
        <f t="shared" si="5"/>
        <v>0</v>
      </c>
      <c r="AO49" s="80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0">
        <v>359.6</v>
      </c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>
        <v>349.9</v>
      </c>
      <c r="AK51" s="80"/>
      <c r="AL51" s="80"/>
      <c r="AM51" s="80"/>
      <c r="AN51" s="80"/>
      <c r="AO51" s="80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59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0">
        <v>2</v>
      </c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0">
        <v>37.5</v>
      </c>
      <c r="AK52" s="81"/>
      <c r="AL52" s="81"/>
      <c r="AM52" s="81"/>
      <c r="AN52" s="81"/>
      <c r="AO52" s="80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79">
        <f>U54</f>
        <v>0</v>
      </c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79">
        <v>0</v>
      </c>
      <c r="AK53" s="79"/>
      <c r="AL53" s="79"/>
      <c r="AM53" s="79"/>
      <c r="AN53" s="79"/>
      <c r="AO53" s="79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0">
        <f>U56</f>
        <v>0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80">
        <v>0</v>
      </c>
      <c r="AK54" s="80"/>
      <c r="AL54" s="80"/>
      <c r="AM54" s="80"/>
      <c r="AN54" s="80"/>
      <c r="AO54" s="80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0">
        <v>0</v>
      </c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>
        <v>0</v>
      </c>
      <c r="AK56" s="80"/>
      <c r="AL56" s="80"/>
      <c r="AM56" s="80"/>
      <c r="AN56" s="80"/>
      <c r="AO56" s="80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79">
        <f>U58+U60</f>
        <v>2978</v>
      </c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79">
        <v>0</v>
      </c>
      <c r="AK57" s="79"/>
      <c r="AL57" s="79"/>
      <c r="AM57" s="79"/>
      <c r="AN57" s="79"/>
      <c r="AO57" s="79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2" t="s">
        <v>87</v>
      </c>
      <c r="B58" s="43" t="s">
        <v>27</v>
      </c>
      <c r="C58" s="43" t="s">
        <v>139</v>
      </c>
      <c r="D58" s="43"/>
      <c r="E58" s="43"/>
      <c r="F58" s="44"/>
      <c r="G58" s="44"/>
      <c r="H58" s="44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82">
        <f>U59</f>
        <v>2928</v>
      </c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>
        <v>0</v>
      </c>
      <c r="AK58" s="89"/>
      <c r="AL58" s="89"/>
      <c r="AM58" s="89"/>
      <c r="AN58" s="89"/>
      <c r="AO58" s="89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6" t="s">
        <v>140</v>
      </c>
      <c r="B59" s="43" t="s">
        <v>27</v>
      </c>
      <c r="C59" s="43" t="s">
        <v>139</v>
      </c>
      <c r="D59" s="34" t="s">
        <v>151</v>
      </c>
      <c r="E59" s="43"/>
      <c r="F59" s="44"/>
      <c r="G59" s="44"/>
      <c r="H59" s="44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34" t="s">
        <v>36</v>
      </c>
      <c r="T59" s="45"/>
      <c r="U59" s="82">
        <v>2928</v>
      </c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0">
        <f>U62</f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80">
        <v>0</v>
      </c>
      <c r="AK60" s="80"/>
      <c r="AL60" s="80"/>
      <c r="AM60" s="80"/>
      <c r="AN60" s="80"/>
      <c r="AO60" s="80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0">
        <v>50</v>
      </c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>
        <v>0</v>
      </c>
      <c r="AK62" s="80"/>
      <c r="AL62" s="80"/>
      <c r="AM62" s="80"/>
      <c r="AN62" s="80"/>
      <c r="AO62" s="80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79">
        <f>U64+U69</f>
        <v>1720.2</v>
      </c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79">
        <f t="shared" ref="AJ63:AO63" si="6">AJ64+AJ69</f>
        <v>0</v>
      </c>
      <c r="AK63" s="79">
        <f t="shared" si="6"/>
        <v>0</v>
      </c>
      <c r="AL63" s="79">
        <f t="shared" si="6"/>
        <v>0</v>
      </c>
      <c r="AM63" s="79">
        <f t="shared" si="6"/>
        <v>0</v>
      </c>
      <c r="AN63" s="79">
        <f t="shared" si="6"/>
        <v>0</v>
      </c>
      <c r="AO63" s="79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0">
        <f>U66+U68</f>
        <v>595.70000000000005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80">
        <f t="shared" ref="AJ64:AO64" si="7">AJ66+AJ68</f>
        <v>0</v>
      </c>
      <c r="AK64" s="80">
        <f t="shared" si="7"/>
        <v>0</v>
      </c>
      <c r="AL64" s="80">
        <f t="shared" si="7"/>
        <v>0</v>
      </c>
      <c r="AM64" s="80">
        <f t="shared" si="7"/>
        <v>0</v>
      </c>
      <c r="AN64" s="80">
        <f t="shared" si="7"/>
        <v>0</v>
      </c>
      <c r="AO64" s="80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0">
        <v>146.80000000000001</v>
      </c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>
        <v>0</v>
      </c>
      <c r="AK66" s="80"/>
      <c r="AL66" s="80"/>
      <c r="AM66" s="80"/>
      <c r="AN66" s="80"/>
      <c r="AO66" s="80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12"/>
      <c r="AQ67" s="12"/>
      <c r="AR67" s="12"/>
      <c r="AS67" s="12"/>
      <c r="AT67" s="13" t="s">
        <v>101</v>
      </c>
      <c r="AW67" s="64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4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5"/>
      <c r="CM67" s="55"/>
      <c r="CN67" s="55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0">
        <v>448.9</v>
      </c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>
        <v>0</v>
      </c>
      <c r="AK68" s="80"/>
      <c r="AL68" s="80"/>
      <c r="AM68" s="80"/>
      <c r="AN68" s="80"/>
      <c r="AO68" s="80">
        <v>0</v>
      </c>
      <c r="AP68" s="12"/>
      <c r="AQ68" s="12"/>
      <c r="AR68" s="12"/>
      <c r="AS68" s="12"/>
      <c r="AT68" s="13" t="s">
        <v>103</v>
      </c>
      <c r="AW68" s="18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18"/>
      <c r="BQ68" s="65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5"/>
      <c r="CM68" s="55"/>
      <c r="CN68" s="55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0">
        <f>U71+U72+U75+U80</f>
        <v>1124.5</v>
      </c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>
        <f t="shared" ref="AJ69:AO69" si="8">AJ71+AJ72+AJ75+AJ80</f>
        <v>0</v>
      </c>
      <c r="AK69" s="80">
        <f t="shared" si="8"/>
        <v>0</v>
      </c>
      <c r="AL69" s="80">
        <f t="shared" si="8"/>
        <v>0</v>
      </c>
      <c r="AM69" s="80">
        <f t="shared" si="8"/>
        <v>0</v>
      </c>
      <c r="AN69" s="80">
        <f t="shared" si="8"/>
        <v>0</v>
      </c>
      <c r="AO69" s="80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18"/>
      <c r="BQ69" s="65"/>
      <c r="BR69" s="66"/>
      <c r="BS69" s="66"/>
      <c r="BT69" s="66"/>
      <c r="BU69" s="66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6"/>
      <c r="CG69" s="66"/>
      <c r="CH69" s="66"/>
      <c r="CI69" s="66"/>
      <c r="CJ69" s="66"/>
      <c r="CK69" s="66"/>
      <c r="CL69" s="55"/>
      <c r="CM69" s="55"/>
      <c r="CN69" s="55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12"/>
      <c r="AQ70" s="12"/>
      <c r="AR70" s="12"/>
      <c r="AS70" s="12"/>
      <c r="AT70" s="13" t="s">
        <v>105</v>
      </c>
      <c r="AW70" s="68"/>
      <c r="AX70" s="69"/>
      <c r="AY70" s="69"/>
      <c r="AZ70" s="69"/>
      <c r="BA70" s="69"/>
      <c r="BB70" s="69"/>
      <c r="BC70" s="70"/>
      <c r="BD70" s="70"/>
      <c r="BE70" s="71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72"/>
      <c r="BQ70" s="73"/>
      <c r="BR70" s="66"/>
      <c r="BS70" s="66"/>
      <c r="BT70" s="66"/>
      <c r="BU70" s="66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6"/>
      <c r="CG70" s="66"/>
      <c r="CH70" s="66"/>
      <c r="CI70" s="66"/>
      <c r="CJ70" s="66"/>
      <c r="CK70" s="66"/>
      <c r="CL70" s="55"/>
      <c r="CM70" s="55"/>
      <c r="CN70" s="55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0">
        <v>1119.5</v>
      </c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>
        <v>0</v>
      </c>
      <c r="AK71" s="80"/>
      <c r="AL71" s="80"/>
      <c r="AM71" s="80"/>
      <c r="AN71" s="80"/>
      <c r="AO71" s="80">
        <v>0</v>
      </c>
      <c r="AP71" s="12"/>
      <c r="AQ71" s="12"/>
      <c r="AR71" s="12"/>
      <c r="AS71" s="12"/>
      <c r="AT71" s="13" t="s">
        <v>106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ht="128.25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0">
        <v>5</v>
      </c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>
        <v>0</v>
      </c>
      <c r="AK72" s="80"/>
      <c r="AL72" s="80"/>
      <c r="AM72" s="80"/>
      <c r="AN72" s="80"/>
      <c r="AO72" s="80">
        <v>0</v>
      </c>
      <c r="AP72" s="12"/>
      <c r="AQ72" s="12"/>
      <c r="AR72" s="12"/>
      <c r="AS72" s="12"/>
      <c r="AT72" s="13" t="s">
        <v>107</v>
      </c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  <c r="CD72" s="55"/>
      <c r="CE72" s="55"/>
      <c r="CF72" s="55"/>
      <c r="CG72" s="55"/>
      <c r="CH72" s="55"/>
      <c r="CI72" s="55"/>
      <c r="CJ72" s="55"/>
      <c r="CK72" s="55"/>
      <c r="CL72" s="55"/>
      <c r="CM72" s="55"/>
      <c r="CN72" s="55"/>
    </row>
    <row r="73" spans="1:92" ht="47.25" hidden="1" customHeight="1" thickBot="1" x14ac:dyDescent="0.3">
      <c r="A73" s="63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1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12"/>
      <c r="AQ73" s="12"/>
      <c r="AR73" s="12"/>
      <c r="AS73" s="12"/>
      <c r="AT73" s="13" t="s">
        <v>109</v>
      </c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s="21" customFormat="1" ht="1.9" hidden="1" customHeight="1" x14ac:dyDescent="0.25">
      <c r="A74" s="33"/>
      <c r="B74" s="35"/>
      <c r="C74" s="35"/>
      <c r="D74" s="35"/>
      <c r="E74" s="35"/>
      <c r="F74" s="36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20"/>
      <c r="AQ74" s="20"/>
      <c r="AR74" s="20"/>
      <c r="AS74" s="20"/>
      <c r="AT74" s="22"/>
      <c r="AU74" s="23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4"/>
      <c r="CA74" s="74"/>
      <c r="CB74" s="74"/>
      <c r="CC74" s="74"/>
      <c r="CD74" s="74"/>
      <c r="CE74" s="74"/>
      <c r="CF74" s="74"/>
      <c r="CG74" s="74"/>
      <c r="CH74" s="74"/>
      <c r="CI74" s="74"/>
      <c r="CJ74" s="74"/>
      <c r="CK74" s="74"/>
      <c r="CL74" s="74"/>
      <c r="CM74" s="74"/>
      <c r="CN74" s="74"/>
    </row>
    <row r="75" spans="1:92" ht="0.75" hidden="1" customHeight="1" x14ac:dyDescent="0.25">
      <c r="A75" s="33" t="s">
        <v>134</v>
      </c>
      <c r="B75" s="35" t="s">
        <v>96</v>
      </c>
      <c r="C75" s="35" t="s">
        <v>76</v>
      </c>
      <c r="D75" s="35" t="s">
        <v>133</v>
      </c>
      <c r="E75" s="35" t="s">
        <v>36</v>
      </c>
      <c r="F75" s="36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12"/>
      <c r="AQ75" s="12"/>
      <c r="AR75" s="12"/>
      <c r="AS75" s="12"/>
      <c r="AT75" s="13"/>
      <c r="AU75" s="18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1.5" hidden="1" customHeight="1" x14ac:dyDescent="0.25">
      <c r="A76" s="33" t="s">
        <v>135</v>
      </c>
      <c r="B76" s="35" t="s">
        <v>96</v>
      </c>
      <c r="C76" s="35" t="s">
        <v>76</v>
      </c>
      <c r="D76" s="35" t="s">
        <v>141</v>
      </c>
      <c r="E76" s="35" t="s">
        <v>36</v>
      </c>
      <c r="F76" s="36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1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7"/>
      <c r="AK76" s="88"/>
      <c r="AL76" s="88"/>
      <c r="AM76" s="88"/>
      <c r="AN76" s="88"/>
      <c r="AO76" s="88"/>
      <c r="AP76" s="12"/>
      <c r="AQ76" s="12"/>
      <c r="AR76" s="12"/>
      <c r="AS76" s="12"/>
      <c r="AT76" s="13"/>
      <c r="AU76" s="18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5"/>
      <c r="CM76" s="55"/>
      <c r="CN76" s="55"/>
    </row>
    <row r="77" spans="1:92" ht="139.5" hidden="1" customHeight="1" x14ac:dyDescent="0.25">
      <c r="A77" s="56" t="s">
        <v>143</v>
      </c>
      <c r="B77" s="57" t="s">
        <v>96</v>
      </c>
      <c r="C77" s="35" t="s">
        <v>76</v>
      </c>
      <c r="D77" s="35" t="s">
        <v>141</v>
      </c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34" t="s">
        <v>36</v>
      </c>
      <c r="T77" s="47"/>
      <c r="U77" s="87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7"/>
      <c r="AK77" s="88"/>
      <c r="AL77" s="88"/>
      <c r="AM77" s="88"/>
      <c r="AN77" s="88"/>
      <c r="AO77" s="88"/>
      <c r="AP77" s="9"/>
      <c r="AQ77" s="9"/>
      <c r="AR77" s="9"/>
      <c r="AS77" s="9"/>
      <c r="AT77" s="8" t="s">
        <v>110</v>
      </c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55"/>
      <c r="CI77" s="55"/>
      <c r="CJ77" s="55"/>
      <c r="CK77" s="55"/>
      <c r="CL77" s="55"/>
      <c r="CM77" s="55"/>
      <c r="CN77" s="55"/>
    </row>
    <row r="78" spans="1:92" ht="21" hidden="1" customHeight="1" x14ac:dyDescent="0.25">
      <c r="A78" s="61"/>
      <c r="B78" s="75"/>
      <c r="C78" s="75"/>
      <c r="D78" s="60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6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59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1">
        <v>0</v>
      </c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1">
        <v>0</v>
      </c>
      <c r="AK80" s="81"/>
      <c r="AL80" s="81"/>
      <c r="AM80" s="81"/>
      <c r="AN80" s="81"/>
      <c r="AO80" s="81">
        <v>0</v>
      </c>
      <c r="AP80" s="12"/>
      <c r="AQ80" s="12"/>
      <c r="AR80" s="12"/>
      <c r="AS80" s="12"/>
      <c r="AT80" s="13" t="s">
        <v>114</v>
      </c>
      <c r="BF80" s="48"/>
      <c r="BG80" s="49"/>
      <c r="BH80" s="49"/>
      <c r="BI80" s="49"/>
      <c r="BJ80" s="49"/>
      <c r="BK80" s="50"/>
      <c r="BL80" s="50"/>
      <c r="BM80" s="50"/>
    </row>
    <row r="81" spans="1:65" ht="18.75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79">
        <f>U82</f>
        <v>7.4</v>
      </c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>
        <v>0</v>
      </c>
      <c r="AK81" s="79"/>
      <c r="AL81" s="79"/>
      <c r="AM81" s="79"/>
      <c r="AN81" s="79"/>
      <c r="AO81" s="79">
        <v>0</v>
      </c>
      <c r="AP81" s="9"/>
      <c r="AQ81" s="9"/>
      <c r="AR81" s="9"/>
      <c r="AS81" s="9"/>
      <c r="AT81" s="8" t="s">
        <v>115</v>
      </c>
      <c r="BF81" s="51"/>
      <c r="BG81" s="52"/>
      <c r="BH81" s="52"/>
      <c r="BI81" s="52"/>
      <c r="BJ81" s="52"/>
      <c r="BK81" s="53"/>
      <c r="BL81" s="53"/>
      <c r="BM81" s="53"/>
    </row>
    <row r="82" spans="1:65" ht="38.25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0">
        <f>U84</f>
        <v>7.4</v>
      </c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80">
        <v>0</v>
      </c>
      <c r="AK82" s="80"/>
      <c r="AL82" s="80"/>
      <c r="AM82" s="80"/>
      <c r="AN82" s="80"/>
      <c r="AO82" s="80">
        <v>0</v>
      </c>
      <c r="AP82" s="12"/>
      <c r="AQ82" s="12"/>
      <c r="AR82" s="12"/>
      <c r="AS82" s="12"/>
      <c r="AT82" s="10" t="s">
        <v>117</v>
      </c>
      <c r="BF82" s="54"/>
      <c r="BG82" s="52"/>
      <c r="BH82" s="52"/>
      <c r="BI82" s="52"/>
      <c r="BJ82" s="52"/>
      <c r="BK82" s="53"/>
      <c r="BL82" s="53"/>
      <c r="BM82" s="53"/>
    </row>
    <row r="83" spans="1:65" ht="2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12"/>
      <c r="AQ83" s="12"/>
      <c r="AR83" s="12"/>
      <c r="AS83" s="12"/>
      <c r="AT83" s="13" t="s">
        <v>118</v>
      </c>
      <c r="BF83" s="55"/>
      <c r="BG83" s="55"/>
      <c r="BH83" s="55"/>
      <c r="BI83" s="55"/>
      <c r="BJ83" s="55"/>
      <c r="BK83" s="55"/>
      <c r="BL83" s="55"/>
      <c r="BM83" s="55"/>
    </row>
    <row r="84" spans="1:65" ht="143.25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34" t="s">
        <v>36</v>
      </c>
      <c r="T84" s="24" t="s">
        <v>115</v>
      </c>
      <c r="U84" s="80">
        <v>7.4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>
        <v>0</v>
      </c>
      <c r="AK84" s="80"/>
      <c r="AL84" s="80"/>
      <c r="AM84" s="80"/>
      <c r="AN84" s="80"/>
      <c r="AO84" s="80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79">
        <f>U86</f>
        <v>5785.6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83">
        <f t="shared" ref="AJ85:AO85" si="9">AJ86</f>
        <v>2814.1</v>
      </c>
      <c r="AK85" s="79">
        <f t="shared" si="9"/>
        <v>0</v>
      </c>
      <c r="AL85" s="79">
        <f t="shared" si="9"/>
        <v>0</v>
      </c>
      <c r="AM85" s="79">
        <f t="shared" si="9"/>
        <v>0</v>
      </c>
      <c r="AN85" s="79">
        <f t="shared" si="9"/>
        <v>0</v>
      </c>
      <c r="AO85" s="83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8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0">
        <f>U87+U88</f>
        <v>5785.6</v>
      </c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2">
        <f>AJ87+AJ88</f>
        <v>2814.1</v>
      </c>
      <c r="AK86" s="80"/>
      <c r="AL86" s="80"/>
      <c r="AM86" s="80"/>
      <c r="AN86" s="80"/>
      <c r="AO86" s="80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0">
        <v>5785.6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>
        <v>2814.1</v>
      </c>
      <c r="AK87" s="80"/>
      <c r="AL87" s="80"/>
      <c r="AM87" s="80"/>
      <c r="AN87" s="80"/>
      <c r="AO87" s="80">
        <v>1197.5</v>
      </c>
      <c r="AP87" s="12"/>
      <c r="AQ87" s="12"/>
      <c r="AR87" s="12"/>
      <c r="AS87" s="12"/>
      <c r="AT87" s="10" t="s">
        <v>124</v>
      </c>
      <c r="AX87" s="78"/>
    </row>
    <row r="88" spans="1:65" ht="75" hidden="1" customHeight="1" x14ac:dyDescent="0.25">
      <c r="A88" s="84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5"/>
      <c r="U88" s="81">
        <v>0</v>
      </c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>
        <v>0</v>
      </c>
      <c r="AK88" s="88"/>
      <c r="AL88" s="88"/>
      <c r="AM88" s="88"/>
      <c r="AN88" s="88"/>
      <c r="AO88" s="88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79">
        <f>U90</f>
        <v>3.6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79">
        <v>0</v>
      </c>
      <c r="AK89" s="79"/>
      <c r="AL89" s="79"/>
      <c r="AM89" s="79"/>
      <c r="AN89" s="79"/>
      <c r="AO89" s="79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0">
        <f>U92+U94</f>
        <v>3.6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80">
        <v>0</v>
      </c>
      <c r="AK90" s="80"/>
      <c r="AL90" s="80"/>
      <c r="AM90" s="80"/>
      <c r="AN90" s="80"/>
      <c r="AO90" s="80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</row>
    <row r="92" spans="1:65" ht="92.25" customHeight="1" x14ac:dyDescent="0.25">
      <c r="A92" s="28" t="s">
        <v>126</v>
      </c>
      <c r="B92" s="37" t="s">
        <v>123</v>
      </c>
      <c r="C92" s="37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7"/>
      <c r="U92" s="82">
        <v>2.7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0.75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</row>
    <row r="94" spans="1:65" ht="97.5" customHeight="1" x14ac:dyDescent="0.25">
      <c r="A94" s="28" t="s">
        <v>161</v>
      </c>
      <c r="B94" s="37" t="s">
        <v>123</v>
      </c>
      <c r="C94" s="37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7"/>
      <c r="U94" s="82">
        <v>0.9</v>
      </c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>
        <v>0</v>
      </c>
      <c r="AK94" s="80"/>
      <c r="AL94" s="80"/>
      <c r="AM94" s="80"/>
      <c r="AN94" s="80"/>
      <c r="AO94" s="80">
        <v>0</v>
      </c>
    </row>
    <row r="95" spans="1:65" ht="22.9" customHeight="1" x14ac:dyDescent="0.3">
      <c r="A95" s="76" t="s">
        <v>144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</row>
    <row r="96" spans="1:65" ht="15.75" customHeight="1" x14ac:dyDescent="0.3">
      <c r="A96" s="76" t="s">
        <v>145</v>
      </c>
      <c r="B96" s="77"/>
      <c r="C96" s="77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6" t="s">
        <v>166</v>
      </c>
      <c r="AK96" s="77"/>
      <c r="AL96" s="77"/>
      <c r="AM96" s="77"/>
      <c r="AN96" s="77"/>
      <c r="AO96" s="77"/>
    </row>
    <row r="97" spans="1:41" s="16" customFormat="1" ht="24.6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5"/>
      <c r="AJ103" s="85"/>
      <c r="AO103" s="85"/>
    </row>
    <row r="104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Home</cp:lastModifiedBy>
  <cp:lastPrinted>2024-12-03T10:34:34Z</cp:lastPrinted>
  <dcterms:created xsi:type="dcterms:W3CDTF">2019-04-26T06:15:18Z</dcterms:created>
  <dcterms:modified xsi:type="dcterms:W3CDTF">2024-12-03T10:36:30Z</dcterms:modified>
</cp:coreProperties>
</file>